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2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G13" i="1"/>
  <c r="F13" i="1"/>
  <c r="F195" i="1" l="1"/>
  <c r="F24" i="1"/>
  <c r="H195" i="1"/>
  <c r="F176" i="1"/>
  <c r="J157" i="1"/>
  <c r="H138" i="1"/>
  <c r="F119" i="1"/>
  <c r="J100" i="1"/>
  <c r="H81" i="1"/>
  <c r="G81" i="1"/>
  <c r="L62" i="1"/>
  <c r="F62" i="1"/>
  <c r="J43" i="1"/>
  <c r="I43" i="1"/>
  <c r="I196" i="1" s="1"/>
  <c r="L195" i="1"/>
  <c r="H24" i="1"/>
  <c r="G24" i="1"/>
  <c r="G196" i="1" l="1"/>
  <c r="L196" i="1"/>
  <c r="J196" i="1"/>
  <c r="H196" i="1"/>
  <c r="F196" i="1"/>
</calcChain>
</file>

<file path=xl/sharedStrings.xml><?xml version="1.0" encoding="utf-8"?>
<sst xmlns="http://schemas.openxmlformats.org/spreadsheetml/2006/main" count="231" uniqueCount="75">
  <si>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</si>
  <si>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</si>
  <si>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</si>
  <si>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</si>
  <si>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</si>
  <si>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</si>
  <si>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</si>
  <si>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</si>
  <si>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</si>
  <si>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</si>
  <si>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</si>
  <si>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</si>
  <si>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</si>
  <si>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</si>
  <si>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</si>
  <si>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</si>
  <si>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</si>
  <si>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</si>
  <si>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</si>
  <si>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</si>
  <si>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</si>
  <si>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</si>
  <si>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</si>
  <si>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</si>
  <si>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</si>
  <si>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</si>
  <si>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</si>
  <si>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</si>
  <si>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</si>
  <si>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</si>
  <si>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</si>
  <si>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</si>
  <si>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</si>
  <si>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</si>
  <si>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</si>
  <si>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</si>
  <si>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</si>
  <si>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</si>
  <si>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</si>
  <si>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витаминный  1 кус.</t>
  </si>
  <si>
    <t xml:space="preserve">Биточки мясные </t>
  </si>
  <si>
    <t>Макаронные изделия отварные</t>
  </si>
  <si>
    <t>Какао с молоком№ 693</t>
  </si>
  <si>
    <t>Булочка Веснушка</t>
  </si>
  <si>
    <t>Котлета из филе цыпленка бр.</t>
  </si>
  <si>
    <t>Рис припущенный с овощами</t>
  </si>
  <si>
    <t>Напиток Витошка</t>
  </si>
  <si>
    <t>Компот из сухофруктов</t>
  </si>
  <si>
    <t>Крендель в сахаре</t>
  </si>
  <si>
    <t>Песочная Турбинка</t>
  </si>
  <si>
    <t>2,38</t>
  </si>
  <si>
    <t>Запеканка творожная с мол. Сгущеным 140/20</t>
  </si>
  <si>
    <t>Хлеб витаминный  1 кус. 31,25</t>
  </si>
  <si>
    <t>Булочка Дорожная 95</t>
  </si>
  <si>
    <t>Чай с сахаром  200/15</t>
  </si>
  <si>
    <t>Тефтели с соусом  90/50</t>
  </si>
  <si>
    <t>Макаронные изделия отварные с нарезкой из св.огурцов 150/35</t>
  </si>
  <si>
    <t>Котлета мясная с соусом 90/50</t>
  </si>
  <si>
    <t>Рис припущенный с овощами с огурц.конс.150/20</t>
  </si>
  <si>
    <t>Компот из чернослива 200</t>
  </si>
  <si>
    <t>Биточки мясные с соусом 90/50</t>
  </si>
  <si>
    <t>Макаронные изделия отварные с огурцом консервированным 150/30</t>
  </si>
  <si>
    <t>Чай с сахаром, лимоном 200/15/7</t>
  </si>
  <si>
    <t>Капуста тушеная с мясом  200/50</t>
  </si>
  <si>
    <t>Чай с сахаром  200</t>
  </si>
  <si>
    <t>Ватрушка со сметаной 60</t>
  </si>
  <si>
    <t>Суфле Рыбка 90</t>
  </si>
  <si>
    <t>Картофельное пюре 200</t>
  </si>
  <si>
    <t>Напиток Витошка 200</t>
  </si>
  <si>
    <t>Крендель в сахаре 60</t>
  </si>
  <si>
    <t>Жаркое по-домашнему 50/20</t>
  </si>
  <si>
    <t>Чай с сахаром 200/15</t>
  </si>
  <si>
    <t>Плов 50/200</t>
  </si>
  <si>
    <t>тк</t>
  </si>
  <si>
    <t>Школа № 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</si>
</sst>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2" ht="14.4" x14ac:dyDescent="0.3">
      <c r="A1" s="1" t="s">
        <v>7</v>
      </c>
      <c r="C1" s="56" t="s">
        <v>74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40</v>
      </c>
      <c r="F6" s="39">
        <v>90</v>
      </c>
      <c r="G6" s="39">
        <v>23</v>
      </c>
      <c r="H6" s="39">
        <v>23</v>
      </c>
      <c r="I6" s="39">
        <v>29</v>
      </c>
      <c r="J6" s="39">
        <v>418</v>
      </c>
      <c r="K6" s="40">
        <v>451</v>
      </c>
      <c r="L6" s="39">
        <v>62.83</v>
      </c>
    </row>
    <row r="7" spans="1:12" ht="15" thickBot="1" x14ac:dyDescent="0.35">
      <c r="A7" s="23"/>
      <c r="B7" s="15"/>
      <c r="C7" s="11"/>
      <c r="D7" s="6"/>
      <c r="E7" s="41" t="s">
        <v>41</v>
      </c>
      <c r="F7" s="42">
        <v>150</v>
      </c>
      <c r="G7" s="42">
        <v>5</v>
      </c>
      <c r="H7" s="42">
        <v>5</v>
      </c>
      <c r="I7" s="42">
        <v>37</v>
      </c>
      <c r="J7" s="42">
        <v>216</v>
      </c>
      <c r="K7" s="43">
        <v>516</v>
      </c>
      <c r="L7" s="42">
        <v>15</v>
      </c>
    </row>
    <row r="8" spans="1:12" ht="15" thickBot="1" x14ac:dyDescent="0.35">
      <c r="A8" s="23"/>
      <c r="B8" s="15"/>
      <c r="C8" s="11"/>
      <c r="D8" s="7" t="s">
        <v>22</v>
      </c>
      <c r="E8" s="41" t="s">
        <v>42</v>
      </c>
      <c r="F8" s="42">
        <v>200</v>
      </c>
      <c r="G8" s="42">
        <v>3</v>
      </c>
      <c r="H8" s="42">
        <v>5</v>
      </c>
      <c r="I8" s="42">
        <v>25</v>
      </c>
      <c r="J8" s="42">
        <v>149</v>
      </c>
      <c r="K8" s="43">
        <v>686</v>
      </c>
      <c r="L8" s="39">
        <v>17.93</v>
      </c>
    </row>
    <row r="9" spans="1:12" ht="14.4" x14ac:dyDescent="0.3">
      <c r="A9" s="23"/>
      <c r="B9" s="15"/>
      <c r="C9" s="11"/>
      <c r="D9" s="7" t="s">
        <v>23</v>
      </c>
      <c r="E9" s="51" t="s">
        <v>39</v>
      </c>
      <c r="F9" s="42">
        <v>31.25</v>
      </c>
      <c r="G9" s="42">
        <v>3</v>
      </c>
      <c r="H9" s="42"/>
      <c r="I9" s="42">
        <v>18</v>
      </c>
      <c r="J9" s="42">
        <v>86</v>
      </c>
      <c r="K9" s="43"/>
      <c r="L9" s="39" t="s">
        <v>50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0"/>
    </row>
    <row r="11" spans="1:12" ht="14.4" x14ac:dyDescent="0.3">
      <c r="A11" s="23"/>
      <c r="B11" s="15"/>
      <c r="C11" s="11"/>
      <c r="D11" s="6"/>
      <c r="E11" s="41" t="s">
        <v>43</v>
      </c>
      <c r="F11" s="42">
        <v>70</v>
      </c>
      <c r="G11" s="42">
        <v>6</v>
      </c>
      <c r="H11" s="42">
        <v>4</v>
      </c>
      <c r="I11" s="42">
        <v>41</v>
      </c>
      <c r="J11" s="42">
        <v>228</v>
      </c>
      <c r="K11" s="43">
        <v>773</v>
      </c>
      <c r="L11" s="50">
        <v>7.86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5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541.25</v>
      </c>
      <c r="G13" s="19">
        <f t="shared" ref="G13:J13" si="0">SUM(G6:G12)</f>
        <v>40</v>
      </c>
      <c r="H13" s="19">
        <f t="shared" si="0"/>
        <v>37</v>
      </c>
      <c r="I13" s="19">
        <f t="shared" si="0"/>
        <v>150</v>
      </c>
      <c r="J13" s="19">
        <f t="shared" si="0"/>
        <v>1097</v>
      </c>
      <c r="K13" s="25"/>
      <c r="L13" s="19">
        <v>106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541.25</v>
      </c>
      <c r="G24" s="32">
        <f t="shared" ref="G24:J24" si="3">G13+G23</f>
        <v>40</v>
      </c>
      <c r="H24" s="32">
        <f t="shared" si="3"/>
        <v>37</v>
      </c>
      <c r="I24" s="32">
        <f t="shared" si="3"/>
        <v>150</v>
      </c>
      <c r="J24" s="32">
        <f t="shared" si="3"/>
        <v>1097</v>
      </c>
      <c r="K24" s="32"/>
      <c r="L24" s="32">
        <f t="shared" ref="L24" si="4">L13+L23</f>
        <v>106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44</v>
      </c>
      <c r="F25" s="39">
        <v>105</v>
      </c>
      <c r="G25" s="39">
        <v>29</v>
      </c>
      <c r="H25" s="39">
        <v>33</v>
      </c>
      <c r="I25" s="39">
        <v>18</v>
      </c>
      <c r="J25" s="39">
        <v>483</v>
      </c>
      <c r="K25" s="40">
        <v>499</v>
      </c>
      <c r="L25" s="39">
        <v>75.31</v>
      </c>
    </row>
    <row r="26" spans="1:12" ht="14.4" x14ac:dyDescent="0.3">
      <c r="A26" s="14"/>
      <c r="B26" s="15"/>
      <c r="C26" s="11"/>
      <c r="D26" s="6"/>
      <c r="E26" s="51" t="s">
        <v>45</v>
      </c>
      <c r="F26" s="42">
        <v>180</v>
      </c>
      <c r="G26" s="42">
        <v>5</v>
      </c>
      <c r="H26" s="42">
        <v>8</v>
      </c>
      <c r="I26" s="42">
        <v>47</v>
      </c>
      <c r="J26" s="42">
        <v>280</v>
      </c>
      <c r="K26" s="43">
        <v>36</v>
      </c>
      <c r="L26" s="42">
        <v>18.07</v>
      </c>
    </row>
    <row r="27" spans="1:12" ht="14.4" x14ac:dyDescent="0.3">
      <c r="A27" s="14"/>
      <c r="B27" s="15"/>
      <c r="C27" s="11"/>
      <c r="D27" s="7" t="s">
        <v>22</v>
      </c>
      <c r="E27" s="51" t="s">
        <v>46</v>
      </c>
      <c r="F27" s="42">
        <v>200</v>
      </c>
      <c r="G27" s="42"/>
      <c r="H27" s="42"/>
      <c r="I27" s="42">
        <v>9</v>
      </c>
      <c r="J27" s="42">
        <v>34</v>
      </c>
      <c r="K27" s="43">
        <v>81</v>
      </c>
      <c r="L27" s="42">
        <v>10.24</v>
      </c>
    </row>
    <row r="28" spans="1:12" ht="14.4" x14ac:dyDescent="0.3">
      <c r="A28" s="14"/>
      <c r="B28" s="15"/>
      <c r="C28" s="11"/>
      <c r="D28" s="7" t="s">
        <v>23</v>
      </c>
      <c r="E28" s="51" t="s">
        <v>39</v>
      </c>
      <c r="F28" s="42">
        <v>31.25</v>
      </c>
      <c r="G28" s="42">
        <v>3</v>
      </c>
      <c r="H28" s="42"/>
      <c r="I28" s="42">
        <v>18</v>
      </c>
      <c r="J28" s="42">
        <v>86</v>
      </c>
      <c r="K28" s="43"/>
      <c r="L28" s="42">
        <v>2.38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516.25</v>
      </c>
      <c r="G32" s="19">
        <f t="shared" ref="G32" si="5">SUM(G25:G31)</f>
        <v>37</v>
      </c>
      <c r="H32" s="19">
        <f t="shared" ref="H32" si="6">SUM(H25:H31)</f>
        <v>41</v>
      </c>
      <c r="I32" s="19">
        <f t="shared" ref="I32" si="7">SUM(I25:I31)</f>
        <v>92</v>
      </c>
      <c r="J32" s="19">
        <f t="shared" ref="J32:L32" si="8">SUM(J25:J31)</f>
        <v>883</v>
      </c>
      <c r="K32" s="25"/>
      <c r="L32" s="19">
        <f t="shared" si="8"/>
        <v>105.99999999999999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516.25</v>
      </c>
      <c r="G43" s="32">
        <f t="shared" ref="G43" si="13">G32+G42</f>
        <v>37</v>
      </c>
      <c r="H43" s="32">
        <f t="shared" ref="H43" si="14">H32+H42</f>
        <v>41</v>
      </c>
      <c r="I43" s="32">
        <f t="shared" ref="I43" si="15">I32+I42</f>
        <v>92</v>
      </c>
      <c r="J43" s="32">
        <f t="shared" ref="J43:L43" si="16">J32+J42</f>
        <v>883</v>
      </c>
      <c r="K43" s="32"/>
      <c r="L43" s="32">
        <f t="shared" si="16"/>
        <v>105.99999999999999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51</v>
      </c>
      <c r="F44" s="39">
        <v>160</v>
      </c>
      <c r="G44" s="39">
        <v>21</v>
      </c>
      <c r="H44" s="39">
        <v>32</v>
      </c>
      <c r="I44" s="39">
        <v>29</v>
      </c>
      <c r="J44" s="39">
        <v>488</v>
      </c>
      <c r="K44" s="40">
        <v>366</v>
      </c>
      <c r="L44" s="39">
        <v>86.94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 t="s">
        <v>54</v>
      </c>
      <c r="F46" s="42">
        <v>215</v>
      </c>
      <c r="G46" s="42"/>
      <c r="H46" s="42"/>
      <c r="I46" s="42">
        <v>15</v>
      </c>
      <c r="J46" s="42">
        <v>57</v>
      </c>
      <c r="K46" s="43">
        <v>685</v>
      </c>
      <c r="L46" s="42">
        <v>4.04</v>
      </c>
    </row>
    <row r="47" spans="1:12" ht="14.4" x14ac:dyDescent="0.3">
      <c r="A47" s="23"/>
      <c r="B47" s="15"/>
      <c r="C47" s="11"/>
      <c r="D47" s="7" t="s">
        <v>23</v>
      </c>
      <c r="E47" s="41" t="s">
        <v>52</v>
      </c>
      <c r="F47" s="42">
        <v>31.25</v>
      </c>
      <c r="G47" s="42">
        <v>3</v>
      </c>
      <c r="H47" s="42"/>
      <c r="I47" s="42">
        <v>18</v>
      </c>
      <c r="J47" s="42">
        <v>86</v>
      </c>
      <c r="K47" s="43"/>
      <c r="L47" s="42">
        <v>2.38</v>
      </c>
    </row>
    <row r="48" spans="1:12" ht="14.4" x14ac:dyDescent="0.3">
      <c r="A48" s="23"/>
      <c r="B48" s="15"/>
      <c r="C48" s="11"/>
      <c r="D48" s="7" t="s">
        <v>24</v>
      </c>
      <c r="E48" s="41" t="s">
        <v>53</v>
      </c>
      <c r="F48" s="42">
        <v>95</v>
      </c>
      <c r="G48" s="42">
        <v>7</v>
      </c>
      <c r="H48" s="42">
        <v>14</v>
      </c>
      <c r="I48" s="42">
        <v>54</v>
      </c>
      <c r="J48" s="42">
        <v>190</v>
      </c>
      <c r="K48" s="43">
        <v>110</v>
      </c>
      <c r="L48" s="42">
        <v>12.64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501.25</v>
      </c>
      <c r="G51" s="19">
        <f t="shared" ref="G51" si="17">SUM(G44:G50)</f>
        <v>31</v>
      </c>
      <c r="H51" s="19">
        <f t="shared" ref="H51" si="18">SUM(H44:H50)</f>
        <v>46</v>
      </c>
      <c r="I51" s="19">
        <f t="shared" ref="I51" si="19">SUM(I44:I50)</f>
        <v>116</v>
      </c>
      <c r="J51" s="19">
        <f t="shared" ref="J51:L51" si="20">SUM(J44:J50)</f>
        <v>821</v>
      </c>
      <c r="K51" s="25"/>
      <c r="L51" s="19">
        <f t="shared" si="20"/>
        <v>106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501.25</v>
      </c>
      <c r="G62" s="32">
        <f t="shared" ref="G62" si="25">G51+G61</f>
        <v>31</v>
      </c>
      <c r="H62" s="32">
        <f t="shared" ref="H62" si="26">H51+H61</f>
        <v>46</v>
      </c>
      <c r="I62" s="32">
        <f t="shared" ref="I62" si="27">I51+I61</f>
        <v>116</v>
      </c>
      <c r="J62" s="32">
        <f t="shared" ref="J62:L62" si="28">J51+J61</f>
        <v>821</v>
      </c>
      <c r="K62" s="32"/>
      <c r="L62" s="32">
        <f t="shared" si="28"/>
        <v>106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55</v>
      </c>
      <c r="F63" s="39">
        <v>140</v>
      </c>
      <c r="G63" s="39">
        <v>14</v>
      </c>
      <c r="H63" s="39">
        <v>18</v>
      </c>
      <c r="I63" s="39">
        <v>19</v>
      </c>
      <c r="J63" s="39">
        <v>287</v>
      </c>
      <c r="K63" s="40">
        <v>461</v>
      </c>
      <c r="L63" s="39">
        <v>73.430000000000007</v>
      </c>
    </row>
    <row r="64" spans="1:12" ht="26.4" x14ac:dyDescent="0.3">
      <c r="A64" s="23"/>
      <c r="B64" s="15"/>
      <c r="C64" s="11"/>
      <c r="D64" s="6"/>
      <c r="E64" s="41" t="s">
        <v>56</v>
      </c>
      <c r="F64" s="42">
        <v>185</v>
      </c>
      <c r="G64" s="42">
        <v>6</v>
      </c>
      <c r="H64" s="42">
        <v>5</v>
      </c>
      <c r="I64" s="42">
        <v>36</v>
      </c>
      <c r="J64" s="42">
        <v>214</v>
      </c>
      <c r="K64" s="53">
        <v>515</v>
      </c>
      <c r="L64" s="42">
        <v>22.44</v>
      </c>
    </row>
    <row r="65" spans="1:12" ht="14.4" x14ac:dyDescent="0.3">
      <c r="A65" s="23"/>
      <c r="B65" s="15"/>
      <c r="C65" s="11"/>
      <c r="D65" s="7" t="s">
        <v>22</v>
      </c>
      <c r="E65" s="51" t="s">
        <v>47</v>
      </c>
      <c r="F65" s="42">
        <v>200</v>
      </c>
      <c r="G65" s="42">
        <v>1</v>
      </c>
      <c r="H65" s="42"/>
      <c r="I65" s="42">
        <v>31</v>
      </c>
      <c r="J65" s="42">
        <v>123</v>
      </c>
      <c r="K65" s="43">
        <v>639</v>
      </c>
      <c r="L65" s="42">
        <v>7.75</v>
      </c>
    </row>
    <row r="66" spans="1:12" ht="14.4" x14ac:dyDescent="0.3">
      <c r="A66" s="23"/>
      <c r="B66" s="15"/>
      <c r="C66" s="11"/>
      <c r="D66" s="7" t="s">
        <v>23</v>
      </c>
      <c r="E66" s="51" t="s">
        <v>39</v>
      </c>
      <c r="F66" s="42">
        <v>31.25</v>
      </c>
      <c r="G66" s="42">
        <v>3</v>
      </c>
      <c r="H66" s="42"/>
      <c r="I66" s="42">
        <v>18</v>
      </c>
      <c r="J66" s="42">
        <v>86</v>
      </c>
      <c r="K66" s="43"/>
      <c r="L66" s="42">
        <v>2.38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556.25</v>
      </c>
      <c r="G70" s="19">
        <f t="shared" ref="G70" si="29">SUM(G63:G69)</f>
        <v>24</v>
      </c>
      <c r="H70" s="19">
        <f t="shared" ref="H70" si="30">SUM(H63:H69)</f>
        <v>23</v>
      </c>
      <c r="I70" s="19">
        <f t="shared" ref="I70" si="31">SUM(I63:I69)</f>
        <v>104</v>
      </c>
      <c r="J70" s="19">
        <f t="shared" ref="J70:L70" si="32">SUM(J63:J69)</f>
        <v>710</v>
      </c>
      <c r="K70" s="25"/>
      <c r="L70" s="19">
        <f t="shared" si="32"/>
        <v>106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556.25</v>
      </c>
      <c r="G81" s="32">
        <f t="shared" ref="G81" si="37">G70+G80</f>
        <v>24</v>
      </c>
      <c r="H81" s="32">
        <f t="shared" ref="H81" si="38">H70+H80</f>
        <v>23</v>
      </c>
      <c r="I81" s="32">
        <f t="shared" ref="I81" si="39">I70+I80</f>
        <v>104</v>
      </c>
      <c r="J81" s="32">
        <f t="shared" ref="J81:L81" si="40">J70+J80</f>
        <v>710</v>
      </c>
      <c r="K81" s="32"/>
      <c r="L81" s="32">
        <f t="shared" si="40"/>
        <v>106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57</v>
      </c>
      <c r="F82" s="39">
        <v>140</v>
      </c>
      <c r="G82" s="39">
        <v>11</v>
      </c>
      <c r="H82" s="39">
        <v>29</v>
      </c>
      <c r="I82" s="39">
        <v>19</v>
      </c>
      <c r="J82" s="39">
        <v>480</v>
      </c>
      <c r="K82" s="40">
        <v>451</v>
      </c>
      <c r="L82" s="39">
        <v>67.180000000000007</v>
      </c>
    </row>
    <row r="83" spans="1:12" ht="14.4" x14ac:dyDescent="0.3">
      <c r="A83" s="23"/>
      <c r="B83" s="15"/>
      <c r="C83" s="11"/>
      <c r="D83" s="6"/>
      <c r="E83" s="41" t="s">
        <v>58</v>
      </c>
      <c r="F83" s="42">
        <v>170</v>
      </c>
      <c r="G83" s="42">
        <v>4</v>
      </c>
      <c r="H83" s="42">
        <v>6</v>
      </c>
      <c r="I83" s="42">
        <v>39</v>
      </c>
      <c r="J83" s="42">
        <v>233</v>
      </c>
      <c r="K83" s="43">
        <v>36</v>
      </c>
      <c r="L83" s="42">
        <v>23.41</v>
      </c>
    </row>
    <row r="84" spans="1:12" ht="14.4" x14ac:dyDescent="0.3">
      <c r="A84" s="23"/>
      <c r="B84" s="15"/>
      <c r="C84" s="11"/>
      <c r="D84" s="7" t="s">
        <v>22</v>
      </c>
      <c r="E84" s="41" t="s">
        <v>59</v>
      </c>
      <c r="F84" s="42">
        <v>200</v>
      </c>
      <c r="G84" s="42">
        <v>1</v>
      </c>
      <c r="H84" s="42"/>
      <c r="I84" s="42">
        <v>31</v>
      </c>
      <c r="J84" s="42">
        <v>123</v>
      </c>
      <c r="K84" s="43">
        <v>638</v>
      </c>
      <c r="L84" s="42">
        <v>13.03</v>
      </c>
    </row>
    <row r="85" spans="1:12" ht="14.4" x14ac:dyDescent="0.3">
      <c r="A85" s="23"/>
      <c r="B85" s="15"/>
      <c r="C85" s="11"/>
      <c r="D85" s="7" t="s">
        <v>23</v>
      </c>
      <c r="E85" s="51" t="s">
        <v>39</v>
      </c>
      <c r="F85" s="42">
        <v>31.25</v>
      </c>
      <c r="G85" s="42">
        <v>3</v>
      </c>
      <c r="H85" s="42"/>
      <c r="I85" s="42">
        <v>18</v>
      </c>
      <c r="J85" s="42">
        <v>86</v>
      </c>
      <c r="K85" s="43"/>
      <c r="L85" s="42">
        <v>2.38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5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541.25</v>
      </c>
      <c r="G89" s="19">
        <f t="shared" ref="G89" si="41">SUM(G82:G88)</f>
        <v>19</v>
      </c>
      <c r="H89" s="19">
        <f t="shared" ref="H89" si="42">SUM(H82:H88)</f>
        <v>35</v>
      </c>
      <c r="I89" s="19">
        <f t="shared" ref="I89" si="43">SUM(I82:I88)</f>
        <v>107</v>
      </c>
      <c r="J89" s="19">
        <f t="shared" ref="J89:L89" si="44">SUM(J82:J88)</f>
        <v>922</v>
      </c>
      <c r="K89" s="25"/>
      <c r="L89" s="19">
        <f t="shared" si="44"/>
        <v>106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541.25</v>
      </c>
      <c r="G100" s="32">
        <f t="shared" ref="G100" si="49">G89+G99</f>
        <v>19</v>
      </c>
      <c r="H100" s="32">
        <f t="shared" ref="H100" si="50">H89+H99</f>
        <v>35</v>
      </c>
      <c r="I100" s="32">
        <f t="shared" ref="I100" si="51">I89+I99</f>
        <v>107</v>
      </c>
      <c r="J100" s="32">
        <f t="shared" ref="J100:L100" si="52">J89+J99</f>
        <v>922</v>
      </c>
      <c r="K100" s="32"/>
      <c r="L100" s="32">
        <f t="shared" si="52"/>
        <v>106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70</v>
      </c>
      <c r="F101" s="39">
        <v>250</v>
      </c>
      <c r="G101" s="39">
        <v>19</v>
      </c>
      <c r="H101" s="39">
        <v>18</v>
      </c>
      <c r="I101" s="39">
        <v>31</v>
      </c>
      <c r="J101" s="39">
        <v>374</v>
      </c>
      <c r="K101" s="40">
        <v>536</v>
      </c>
      <c r="L101" s="39">
        <v>86.75</v>
      </c>
    </row>
    <row r="102" spans="1:12" ht="14.4" x14ac:dyDescent="0.3">
      <c r="A102" s="23"/>
      <c r="B102" s="15"/>
      <c r="C102" s="11"/>
      <c r="D102" s="6"/>
      <c r="E102" s="41" t="s">
        <v>71</v>
      </c>
      <c r="F102" s="42">
        <v>215</v>
      </c>
      <c r="G102" s="42"/>
      <c r="H102" s="42"/>
      <c r="I102" s="42">
        <v>15</v>
      </c>
      <c r="J102" s="42">
        <v>57</v>
      </c>
      <c r="K102" s="43">
        <v>685</v>
      </c>
      <c r="L102" s="54">
        <v>4.04</v>
      </c>
    </row>
    <row r="103" spans="1:12" ht="14.4" x14ac:dyDescent="0.3">
      <c r="A103" s="23"/>
      <c r="B103" s="15"/>
      <c r="C103" s="11"/>
      <c r="D103" s="7" t="s">
        <v>22</v>
      </c>
      <c r="E103" s="51" t="s">
        <v>39</v>
      </c>
      <c r="F103" s="42">
        <v>31.25</v>
      </c>
      <c r="G103" s="42">
        <v>3</v>
      </c>
      <c r="H103" s="42"/>
      <c r="I103" s="42">
        <v>18</v>
      </c>
      <c r="J103" s="42">
        <v>86</v>
      </c>
      <c r="K103" s="43"/>
      <c r="L103" s="42">
        <v>2.38</v>
      </c>
    </row>
    <row r="104" spans="1:12" ht="14.4" x14ac:dyDescent="0.3">
      <c r="A104" s="23"/>
      <c r="B104" s="15"/>
      <c r="C104" s="11"/>
      <c r="D104" s="7" t="s">
        <v>23</v>
      </c>
      <c r="E104" s="51" t="s">
        <v>48</v>
      </c>
      <c r="F104" s="42">
        <v>70</v>
      </c>
      <c r="G104" s="42">
        <v>5</v>
      </c>
      <c r="H104" s="42">
        <v>11</v>
      </c>
      <c r="I104" s="42">
        <v>49</v>
      </c>
      <c r="J104" s="42">
        <v>316</v>
      </c>
      <c r="K104" s="43" t="s">
        <v>73</v>
      </c>
      <c r="L104" s="42">
        <v>12.83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566.25</v>
      </c>
      <c r="G108" s="19">
        <f t="shared" ref="G108:J108" si="53">SUM(G101:G107)</f>
        <v>27</v>
      </c>
      <c r="H108" s="19">
        <f t="shared" si="53"/>
        <v>29</v>
      </c>
      <c r="I108" s="19">
        <f t="shared" si="53"/>
        <v>113</v>
      </c>
      <c r="J108" s="19">
        <f t="shared" si="53"/>
        <v>833</v>
      </c>
      <c r="K108" s="25"/>
      <c r="L108" s="19">
        <f t="shared" ref="L108" si="54">SUM(L101:L107)</f>
        <v>106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566.25</v>
      </c>
      <c r="G119" s="32">
        <f t="shared" ref="G119" si="57">G108+G118</f>
        <v>27</v>
      </c>
      <c r="H119" s="32">
        <f t="shared" ref="H119" si="58">H108+H118</f>
        <v>29</v>
      </c>
      <c r="I119" s="32">
        <f t="shared" ref="I119" si="59">I108+I118</f>
        <v>113</v>
      </c>
      <c r="J119" s="32">
        <f t="shared" ref="J119:L119" si="60">J108+J118</f>
        <v>833</v>
      </c>
      <c r="K119" s="32"/>
      <c r="L119" s="32">
        <f t="shared" si="60"/>
        <v>106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60</v>
      </c>
      <c r="F120" s="39">
        <v>140</v>
      </c>
      <c r="G120" s="39">
        <v>23</v>
      </c>
      <c r="H120" s="39">
        <v>23</v>
      </c>
      <c r="I120" s="39">
        <v>29</v>
      </c>
      <c r="J120" s="39">
        <v>418</v>
      </c>
      <c r="K120" s="40">
        <v>451</v>
      </c>
      <c r="L120" s="39">
        <v>68.849999999999994</v>
      </c>
    </row>
    <row r="121" spans="1:12" ht="26.4" x14ac:dyDescent="0.3">
      <c r="A121" s="14"/>
      <c r="B121" s="15"/>
      <c r="C121" s="11"/>
      <c r="D121" s="6"/>
      <c r="E121" s="41" t="s">
        <v>61</v>
      </c>
      <c r="F121" s="42">
        <v>180</v>
      </c>
      <c r="G121" s="42">
        <v>6</v>
      </c>
      <c r="H121" s="42">
        <v>5</v>
      </c>
      <c r="I121" s="42">
        <v>36</v>
      </c>
      <c r="J121" s="42">
        <v>214</v>
      </c>
      <c r="K121" s="43">
        <v>516</v>
      </c>
      <c r="L121" s="42">
        <v>27.4</v>
      </c>
    </row>
    <row r="122" spans="1:12" ht="14.4" x14ac:dyDescent="0.3">
      <c r="A122" s="14"/>
      <c r="B122" s="15"/>
      <c r="C122" s="11"/>
      <c r="D122" s="7" t="s">
        <v>22</v>
      </c>
      <c r="E122" s="41" t="s">
        <v>62</v>
      </c>
      <c r="F122" s="42">
        <f>200+15+7</f>
        <v>222</v>
      </c>
      <c r="G122" s="42"/>
      <c r="H122" s="42"/>
      <c r="I122" s="42">
        <v>15</v>
      </c>
      <c r="J122" s="42">
        <v>57</v>
      </c>
      <c r="K122" s="43">
        <v>686</v>
      </c>
      <c r="L122" s="42">
        <v>7.37</v>
      </c>
    </row>
    <row r="123" spans="1:12" ht="14.4" x14ac:dyDescent="0.3">
      <c r="A123" s="14"/>
      <c r="B123" s="15"/>
      <c r="C123" s="11"/>
      <c r="D123" s="7" t="s">
        <v>23</v>
      </c>
      <c r="E123" s="51" t="s">
        <v>39</v>
      </c>
      <c r="F123" s="42">
        <v>31.25</v>
      </c>
      <c r="G123" s="42">
        <v>3</v>
      </c>
      <c r="H123" s="42"/>
      <c r="I123" s="42">
        <v>18</v>
      </c>
      <c r="J123" s="42">
        <v>86</v>
      </c>
      <c r="K123" s="43"/>
      <c r="L123" s="42">
        <v>2.38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573.25</v>
      </c>
      <c r="G127" s="19">
        <f t="shared" ref="G127:J127" si="61">SUM(G120:G126)</f>
        <v>32</v>
      </c>
      <c r="H127" s="19">
        <f t="shared" si="61"/>
        <v>28</v>
      </c>
      <c r="I127" s="19">
        <f t="shared" si="61"/>
        <v>98</v>
      </c>
      <c r="J127" s="19">
        <f t="shared" si="61"/>
        <v>775</v>
      </c>
      <c r="K127" s="25"/>
      <c r="L127" s="19">
        <f t="shared" ref="L127" si="62">SUM(L120:L126)</f>
        <v>106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573.25</v>
      </c>
      <c r="G138" s="32">
        <f t="shared" ref="G138" si="65">G127+G137</f>
        <v>32</v>
      </c>
      <c r="H138" s="32">
        <f t="shared" ref="H138" si="66">H127+H137</f>
        <v>28</v>
      </c>
      <c r="I138" s="32">
        <f t="shared" ref="I138" si="67">I127+I137</f>
        <v>98</v>
      </c>
      <c r="J138" s="32">
        <f t="shared" ref="J138:L138" si="68">J127+J137</f>
        <v>775</v>
      </c>
      <c r="K138" s="32"/>
      <c r="L138" s="32">
        <f t="shared" si="68"/>
        <v>106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63</v>
      </c>
      <c r="F139" s="39">
        <v>250</v>
      </c>
      <c r="G139" s="39">
        <v>17</v>
      </c>
      <c r="H139" s="39">
        <v>39</v>
      </c>
      <c r="I139" s="39">
        <v>23</v>
      </c>
      <c r="J139" s="39">
        <v>655</v>
      </c>
      <c r="K139" s="40">
        <v>534</v>
      </c>
      <c r="L139" s="39">
        <v>88.52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53"/>
      <c r="L140" s="42"/>
    </row>
    <row r="141" spans="1:12" ht="14.4" x14ac:dyDescent="0.3">
      <c r="A141" s="23"/>
      <c r="B141" s="15"/>
      <c r="C141" s="11"/>
      <c r="D141" s="7" t="s">
        <v>22</v>
      </c>
      <c r="E141" s="41" t="s">
        <v>64</v>
      </c>
      <c r="F141" s="42">
        <v>200</v>
      </c>
      <c r="G141" s="42"/>
      <c r="H141" s="42"/>
      <c r="I141" s="42">
        <v>15</v>
      </c>
      <c r="J141" s="42">
        <v>57</v>
      </c>
      <c r="K141" s="43">
        <v>685</v>
      </c>
      <c r="L141" s="42">
        <v>4.04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39</v>
      </c>
      <c r="F142" s="42">
        <v>31.25</v>
      </c>
      <c r="G142" s="42">
        <v>3</v>
      </c>
      <c r="H142" s="42"/>
      <c r="I142" s="42">
        <v>18</v>
      </c>
      <c r="J142" s="42">
        <v>86</v>
      </c>
      <c r="K142" s="43"/>
      <c r="L142" s="42">
        <v>2.38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 t="s">
        <v>65</v>
      </c>
      <c r="F144" s="42">
        <v>60</v>
      </c>
      <c r="G144" s="42">
        <v>5</v>
      </c>
      <c r="H144" s="42">
        <v>8</v>
      </c>
      <c r="I144" s="42">
        <v>30</v>
      </c>
      <c r="J144" s="42">
        <v>213</v>
      </c>
      <c r="K144" s="43">
        <v>79</v>
      </c>
      <c r="L144" s="42">
        <v>11.06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541.25</v>
      </c>
      <c r="G146" s="19">
        <f t="shared" ref="G146:J146" si="69">SUM(G139:G145)</f>
        <v>25</v>
      </c>
      <c r="H146" s="19">
        <f t="shared" si="69"/>
        <v>47</v>
      </c>
      <c r="I146" s="19">
        <f t="shared" si="69"/>
        <v>86</v>
      </c>
      <c r="J146" s="19">
        <f t="shared" si="69"/>
        <v>1011</v>
      </c>
      <c r="K146" s="25"/>
      <c r="L146" s="19">
        <f t="shared" ref="L146" si="70">SUM(L139:L145)</f>
        <v>106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541.25</v>
      </c>
      <c r="G157" s="32">
        <f t="shared" ref="G157" si="73">G146+G156</f>
        <v>25</v>
      </c>
      <c r="H157" s="32">
        <f t="shared" ref="H157" si="74">H146+H156</f>
        <v>47</v>
      </c>
      <c r="I157" s="32">
        <f t="shared" ref="I157" si="75">I146+I156</f>
        <v>86</v>
      </c>
      <c r="J157" s="32">
        <f t="shared" ref="J157:L157" si="76">J146+J156</f>
        <v>1011</v>
      </c>
      <c r="K157" s="32"/>
      <c r="L157" s="32">
        <f t="shared" si="76"/>
        <v>106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66</v>
      </c>
      <c r="F158" s="39">
        <v>90</v>
      </c>
      <c r="G158" s="39">
        <v>19</v>
      </c>
      <c r="H158" s="39">
        <v>17</v>
      </c>
      <c r="I158" s="39">
        <v>9</v>
      </c>
      <c r="J158" s="39">
        <v>263</v>
      </c>
      <c r="K158" s="40">
        <v>43</v>
      </c>
      <c r="L158" s="39">
        <v>62.78</v>
      </c>
    </row>
    <row r="159" spans="1:12" ht="14.4" x14ac:dyDescent="0.3">
      <c r="A159" s="23"/>
      <c r="B159" s="15"/>
      <c r="C159" s="11"/>
      <c r="D159" s="6"/>
      <c r="E159" s="41" t="s">
        <v>67</v>
      </c>
      <c r="F159" s="42">
        <v>150</v>
      </c>
      <c r="G159" s="42">
        <v>3</v>
      </c>
      <c r="H159" s="42">
        <v>6</v>
      </c>
      <c r="I159" s="42">
        <v>22</v>
      </c>
      <c r="J159" s="42">
        <v>156</v>
      </c>
      <c r="K159" s="43">
        <v>520</v>
      </c>
      <c r="L159" s="42">
        <v>19.71</v>
      </c>
    </row>
    <row r="160" spans="1:12" ht="14.4" x14ac:dyDescent="0.3">
      <c r="A160" s="23"/>
      <c r="B160" s="15"/>
      <c r="C160" s="11"/>
      <c r="D160" s="7" t="s">
        <v>22</v>
      </c>
      <c r="E160" s="41" t="s">
        <v>68</v>
      </c>
      <c r="F160" s="42">
        <v>200</v>
      </c>
      <c r="G160" s="42"/>
      <c r="H160" s="42"/>
      <c r="I160" s="42">
        <v>9</v>
      </c>
      <c r="J160" s="42">
        <v>34</v>
      </c>
      <c r="K160" s="43">
        <v>81</v>
      </c>
      <c r="L160" s="42">
        <v>10.24</v>
      </c>
    </row>
    <row r="161" spans="1:12" ht="14.4" x14ac:dyDescent="0.3">
      <c r="A161" s="23"/>
      <c r="B161" s="15"/>
      <c r="C161" s="11"/>
      <c r="D161" s="7" t="s">
        <v>23</v>
      </c>
      <c r="E161" s="41" t="s">
        <v>39</v>
      </c>
      <c r="F161" s="42">
        <v>31.25</v>
      </c>
      <c r="G161" s="42">
        <v>3</v>
      </c>
      <c r="H161" s="42"/>
      <c r="I161" s="42">
        <v>18</v>
      </c>
      <c r="J161" s="42">
        <v>86</v>
      </c>
      <c r="K161" s="43"/>
      <c r="L161" s="42">
        <v>2.38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51" t="s">
        <v>69</v>
      </c>
      <c r="F163" s="42">
        <v>60</v>
      </c>
      <c r="G163" s="42">
        <v>4</v>
      </c>
      <c r="H163" s="42">
        <v>10</v>
      </c>
      <c r="I163" s="42">
        <v>42</v>
      </c>
      <c r="J163" s="42">
        <v>271</v>
      </c>
      <c r="K163" s="43" t="s">
        <v>73</v>
      </c>
      <c r="L163" s="42">
        <v>10.89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531.25</v>
      </c>
      <c r="G165" s="19">
        <f t="shared" ref="G165:J165" si="77">SUM(G158:G164)</f>
        <v>29</v>
      </c>
      <c r="H165" s="19">
        <f t="shared" si="77"/>
        <v>33</v>
      </c>
      <c r="I165" s="19">
        <f t="shared" si="77"/>
        <v>100</v>
      </c>
      <c r="J165" s="19">
        <f t="shared" si="77"/>
        <v>810</v>
      </c>
      <c r="K165" s="25"/>
      <c r="L165" s="19">
        <f t="shared" ref="L165" si="78">SUM(L158:L164)</f>
        <v>106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54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531.25</v>
      </c>
      <c r="G176" s="32">
        <f t="shared" ref="G176" si="81">G165+G175</f>
        <v>29</v>
      </c>
      <c r="H176" s="32">
        <f t="shared" ref="H176" si="82">H165+H175</f>
        <v>33</v>
      </c>
      <c r="I176" s="32">
        <f t="shared" ref="I176" si="83">I165+I175</f>
        <v>100</v>
      </c>
      <c r="J176" s="32">
        <f t="shared" ref="J176:L176" si="84">J165+J175</f>
        <v>810</v>
      </c>
      <c r="K176" s="32"/>
      <c r="L176" s="32">
        <f t="shared" si="84"/>
        <v>106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72</v>
      </c>
      <c r="F177" s="39">
        <v>250</v>
      </c>
      <c r="G177" s="39">
        <v>21</v>
      </c>
      <c r="H177" s="39">
        <v>19</v>
      </c>
      <c r="I177" s="39">
        <v>55</v>
      </c>
      <c r="J177" s="39">
        <v>480</v>
      </c>
      <c r="K177" s="40">
        <v>403</v>
      </c>
      <c r="L177" s="39">
        <v>85.7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 t="s">
        <v>71</v>
      </c>
      <c r="F179" s="42">
        <v>215</v>
      </c>
      <c r="G179" s="42"/>
      <c r="H179" s="42"/>
      <c r="I179" s="42">
        <v>15</v>
      </c>
      <c r="J179" s="42">
        <v>57</v>
      </c>
      <c r="K179" s="43">
        <v>685</v>
      </c>
      <c r="L179" s="42">
        <v>4.04</v>
      </c>
    </row>
    <row r="180" spans="1:12" ht="14.4" x14ac:dyDescent="0.3">
      <c r="A180" s="23"/>
      <c r="B180" s="15"/>
      <c r="C180" s="11"/>
      <c r="D180" s="7" t="s">
        <v>23</v>
      </c>
      <c r="E180" s="51" t="s">
        <v>39</v>
      </c>
      <c r="F180" s="54">
        <v>31.25</v>
      </c>
      <c r="G180" s="42">
        <v>3</v>
      </c>
      <c r="H180" s="42"/>
      <c r="I180" s="42">
        <v>18</v>
      </c>
      <c r="J180" s="42">
        <v>86</v>
      </c>
      <c r="K180" s="43"/>
      <c r="L180" s="42">
        <v>2.38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>
        <v>13.88</v>
      </c>
    </row>
    <row r="182" spans="1:12" ht="14.4" x14ac:dyDescent="0.3">
      <c r="A182" s="23"/>
      <c r="B182" s="15"/>
      <c r="C182" s="11"/>
      <c r="D182" s="6"/>
      <c r="E182" s="41" t="s">
        <v>49</v>
      </c>
      <c r="F182" s="42">
        <v>60</v>
      </c>
      <c r="G182" s="42">
        <v>4</v>
      </c>
      <c r="H182" s="42">
        <v>12</v>
      </c>
      <c r="I182" s="42">
        <v>38</v>
      </c>
      <c r="J182" s="42">
        <v>275</v>
      </c>
      <c r="K182" s="43" t="s">
        <v>73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556.25</v>
      </c>
      <c r="G184" s="19">
        <f t="shared" ref="G184:J184" si="85">SUM(G177:G183)</f>
        <v>28</v>
      </c>
      <c r="H184" s="19">
        <f t="shared" si="85"/>
        <v>31</v>
      </c>
      <c r="I184" s="19">
        <f t="shared" si="85"/>
        <v>126</v>
      </c>
      <c r="J184" s="19">
        <f t="shared" si="85"/>
        <v>898</v>
      </c>
      <c r="K184" s="25"/>
      <c r="L184" s="19">
        <f t="shared" ref="L184" si="86">SUM(L177:L183)</f>
        <v>106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556.25</v>
      </c>
      <c r="G195" s="32">
        <f t="shared" ref="G195" si="89">G184+G194</f>
        <v>28</v>
      </c>
      <c r="H195" s="32">
        <f t="shared" ref="H195" si="90">H184+H194</f>
        <v>31</v>
      </c>
      <c r="I195" s="32">
        <f t="shared" ref="I195" si="91">I184+I194</f>
        <v>126</v>
      </c>
      <c r="J195" s="32">
        <f t="shared" ref="J195:L195" si="92">J184+J194</f>
        <v>898</v>
      </c>
      <c r="K195" s="32"/>
      <c r="L195" s="32">
        <f t="shared" si="92"/>
        <v>106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542.45000000000005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29.2</v>
      </c>
      <c r="H196" s="34">
        <f t="shared" si="93"/>
        <v>35</v>
      </c>
      <c r="I196" s="34">
        <f t="shared" si="93"/>
        <v>109.2</v>
      </c>
      <c r="J196" s="34">
        <f t="shared" si="93"/>
        <v>876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2023-10-20T10:40:11Z</cp:lastPrinted>
  <dcterms:created xsi:type="dcterms:W3CDTF">2022-05-16T14:23:56Z</dcterms:created>
  <dcterms:modified xsi:type="dcterms:W3CDTF">2024-09-18T03:45:31Z</dcterms:modified>
</cp:coreProperties>
</file>